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3"/>
    <sheet name="KPI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<sst xmlns="http://schemas.openxmlformats.org/spreadsheetml/2006/main" count="93" uniqueCount="46">
  <si>
    <t xml:space="preserve">Registro de ventas — completa desde la fila 3</t>
  </si>
  <si>
    <t xml:space="preserve">Fecha</t>
  </si>
  <si>
    <t xml:space="preserve">Producto</t>
  </si>
  <si>
    <t xml:space="preserve">Categoría</t>
  </si>
  <si>
    <t xml:space="preserve">Cantidad</t>
  </si>
  <si>
    <t xml:space="preserve">Precio Unitario (Q)</t>
  </si>
  <si>
    <t xml:space="preserve">Costo Unitario (Q)</t>
  </si>
  <si>
    <t xml:space="preserve">Total Venta (Q)</t>
  </si>
  <si>
    <t xml:space="preserve">Total Costo (Q)</t>
  </si>
  <si>
    <t xml:space="preserve">Ganancia (Q)</t>
  </si>
  <si>
    <t xml:space="preserve">2026-01-05</t>
  </si>
  <si>
    <t xml:space="preserve">Combo Familiar</t>
  </si>
  <si>
    <t xml:space="preserve">Combos</t>
  </si>
  <si>
    <t xml:space="preserve">Pizza Margarita</t>
  </si>
  <si>
    <t xml:space="preserve">Pizzas</t>
  </si>
  <si>
    <t xml:space="preserve">Gaseosa 1.5L</t>
  </si>
  <si>
    <t xml:space="preserve">Bebidas</t>
  </si>
  <si>
    <t xml:space="preserve">Pizza Pepperoni</t>
  </si>
  <si>
    <t xml:space="preserve">Alitas BBQ (8u)</t>
  </si>
  <si>
    <t xml:space="preserve">Entradas</t>
  </si>
  <si>
    <t xml:space="preserve">Pan de Ajo</t>
  </si>
  <si>
    <t xml:space="preserve">Ensalada César</t>
  </si>
  <si>
    <t xml:space="preserve">Pizza Hawaiana</t>
  </si>
  <si>
    <t xml:space="preserve">Tiramisú</t>
  </si>
  <si>
    <t xml:space="preserve">Postres</t>
  </si>
  <si>
    <t xml:space="preserve">Agua Pura 600ml</t>
  </si>
  <si>
    <t xml:space="preserve">Leyenda:</t>
  </si>
  <si>
    <t xml:space="preserve">Fila verde = ejemplo ya resuelto (no la borres, es tu guía)</t>
  </si>
  <si>
    <t xml:space="preserve">Filas amarillas = completa aquí tus 30 registros de ventas reales</t>
  </si>
  <si>
    <t xml:space="preserve">Las columnas Total Venta, Total Costo y Ganancia se calculan solas. No las edites a mano.</t>
  </si>
  <si>
    <t xml:space="preserve">Indicadores clave (KPI) — se recalculan solos con tus datos</t>
  </si>
  <si>
    <t xml:space="preserve">Total ingresos (Q)</t>
  </si>
  <si>
    <t xml:space="preserve">Total costos (Q)</t>
  </si>
  <si>
    <t xml:space="preserve">Ganancia total (Q)</t>
  </si>
  <si>
    <t xml:space="preserve">Margen de ganancia (%)</t>
  </si>
  <si>
    <t xml:space="preserve">Unidades totales vendidas</t>
  </si>
  <si>
    <t xml:space="preserve">Ticket promedio (Q)</t>
  </si>
  <si>
    <t xml:space="preserve">Producto más vendido (por cantidad)</t>
  </si>
  <si>
    <t xml:space="preserve">Producto con mayor ingreso</t>
  </si>
  <si>
    <t xml:space="preserve">Nota: estas fórmulas leen directamente el rango A2:I33 de la hoja Datos (tabla TablaVentas).</t>
  </si>
  <si>
    <t xml:space="preserve">Dashboard de ventas — arma aquí tu tablero</t>
  </si>
  <si>
    <t xml:space="preserve">1. Haz clic en cualquier celda de la hoja Datos (dentro de TablaVentas) e inserta aquí tu Tabla dinámica, comenzando en la celda A3.</t>
  </si>
  <si>
    <t xml:space="preserve">2. Crea 3 gráficos dinámicos: columnas (ventas por producto), circular (participación por categoría) y líneas (tendencia por mes).</t>
  </si>
  <si>
    <t xml:space="preserve">3. Inserta Segmentaciones de datos (Producto y Categoría) y conéctalas a las tres tablas dinámicas desde 'Conexiones de informes'.</t>
  </si>
  <si>
    <t xml:space="preserve">4. Copia o enlaza aquí los KPI de la hoja KPI como tarjetas de texto grande.</t>
  </si>
  <si>
    <t xml:space="preserve">5. Escribe tu análisis de mínimo 150 palabras debajo del tablero, o en una hoja nueva llamada 'Analisis'.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</si>
</sst>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\Q#,##0.00"/>
    <numFmt numFmtId="167" formatCode="0.0%"/>
    <numFmt numFmtId="168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2233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2233F"/>
      <name val="Arial"/>
      <family val="0"/>
      <charset val="1"/>
    </font>
    <font>
      <i val="true"/>
      <sz val="9"/>
      <color rgb="FF5B627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12233F"/>
      <name val="Arial"/>
      <family val="0"/>
      <charset val="1"/>
    </font>
    <font>
      <b val="true"/>
      <sz val="14"/>
      <color rgb="FF12233F"/>
      <name val="Arial"/>
      <family val="0"/>
      <charset val="1"/>
    </font>
    <font>
      <i val="true"/>
      <sz val="10"/>
      <color rgb="FF5B627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2233F"/>
        <bgColor rgb="FF333333"/>
      </patternFill>
    </fill>
    <fill>
      <patternFill patternType="solid">
        <fgColor rgb="FFD9F2E3"/>
        <bgColor rgb="FFEEF1E4"/>
      </patternFill>
    </fill>
    <fill>
      <patternFill patternType="solid">
        <fgColor rgb="FFFFF6CC"/>
        <bgColor rgb="FFEEF1E4"/>
      </patternFill>
    </fill>
    <fill>
      <patternFill patternType="solid">
        <fgColor rgb="FFEEF1E4"/>
        <bgColor rgb="FFD9F2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2233F"/>
          <bgColor rgb="FF000000"/>
        </patternFill>
      </fill>
    </dxf>
    <dxf>
      <fill>
        <patternFill patternType="solid">
          <fgColor rgb="FFD9F2E3"/>
          <bgColor rgb="FF000000"/>
        </patternFill>
      </fill>
    </dxf>
    <dxf>
      <fill>
        <patternFill patternType="solid">
          <fgColor rgb="FFFFF6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EF1E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E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270"/>
      <rgbColor rgb="FF969696"/>
      <rgbColor rgb="FF12233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Ventas" displayName="TablaVentas" ref="A2:I33" headerRowCount="1" totalsRowCount="0" totalsRowShown="0">
  <autoFilter ref="A2:I33"/>
  <tableColumns count="9">
    <tableColumn id="1" name="Fecha"/>
    <tableColumn id="2" name="Producto"/>
    <tableColumn id="3" name="Categoría"/>
    <tableColumn id="4" name="Cantidad"/>
    <tableColumn id="5" name="Precio Unitario (Q)"/>
    <tableColumn id="6" name="Costo Unitario (Q)"/>
    <tableColumn id="7" name="Total Venta (Q)"/>
    <tableColumn id="8" name="Total Costo (Q)"/>
    <tableColumn id="9" name="Ganancia (Q)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2"/>
    <col collapsed="false" customWidth="true" hidden="false" outlineLevel="0" max="3" min="3" style="1" width="14"/>
    <col collapsed="false" customWidth="true" hidden="false" outlineLevel="0" max="4" min="4" style="1" width="10"/>
    <col collapsed="false" customWidth="true" hidden="false" outlineLevel="0" max="6" min="5" style="1" width="16"/>
    <col collapsed="false" customWidth="true" hidden="false" outlineLevel="0" max="8" min="7" style="1" width="15"/>
    <col collapsed="false" customWidth="true" hidden="false" outlineLevel="0" max="9" min="9" style="1" width="13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30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false" ht="15" hidden="false" customHeight="true" outlineLevel="0" collapsed="false">
      <c r="A3" s="4" t="s">
        <v>10</v>
      </c>
      <c r="B3" s="5" t="s">
        <v>11</v>
      </c>
      <c r="C3" s="5" t="s">
        <v>12</v>
      </c>
      <c r="D3" s="5" t="n">
        <v>3</v>
      </c>
      <c r="E3" s="6" t="n">
        <v>75</v>
      </c>
      <c r="F3" s="6" t="n">
        <v>45</v>
      </c>
      <c r="G3" s="6" t="n">
        <f aca="false">D3*E3</f>
        <v>225</v>
      </c>
      <c r="H3" s="6" t="n">
        <f aca="false">D3*F3</f>
        <v>135</v>
      </c>
      <c r="I3" s="6" t="n">
        <f aca="false">G3-H3</f>
        <v>90</v>
      </c>
    </row>
    <row r="4" customFormat="false" ht="15" hidden="false" customHeight="true" outlineLevel="0" collapsed="false">
      <c r="A4" s="7" t="n">
        <v>46025</v>
      </c>
      <c r="B4" s="8" t="s">
        <v>13</v>
      </c>
      <c r="C4" s="8" t="s">
        <v>14</v>
      </c>
      <c r="D4" s="8" t="n">
        <v>4</v>
      </c>
      <c r="E4" s="9" t="n">
        <v>55</v>
      </c>
      <c r="F4" s="9" t="n">
        <v>28</v>
      </c>
      <c r="G4" s="10" t="n">
        <f aca="false">D4*E4</f>
        <v>220</v>
      </c>
      <c r="H4" s="10" t="n">
        <f aca="false">D4*F4</f>
        <v>112</v>
      </c>
      <c r="I4" s="10" t="n">
        <f aca="false">G4-H4</f>
        <v>108</v>
      </c>
    </row>
    <row r="5" customFormat="false" ht="15" hidden="false" customHeight="true" outlineLevel="0" collapsed="false">
      <c r="A5" s="7" t="n">
        <v>46025</v>
      </c>
      <c r="B5" s="8" t="s">
        <v>15</v>
      </c>
      <c r="C5" s="8" t="s">
        <v>16</v>
      </c>
      <c r="D5" s="8" t="n">
        <v>6</v>
      </c>
      <c r="E5" s="9" t="n">
        <v>18</v>
      </c>
      <c r="F5" s="9" t="n">
        <v>9</v>
      </c>
      <c r="G5" s="10" t="n">
        <f aca="false">D5*E5</f>
        <v>108</v>
      </c>
      <c r="H5" s="10" t="n">
        <f aca="false">D5*F5</f>
        <v>54</v>
      </c>
      <c r="I5" s="10" t="n">
        <f aca="false">G5-H5</f>
        <v>54</v>
      </c>
    </row>
    <row r="6" customFormat="false" ht="15" hidden="false" customHeight="true" outlineLevel="0" collapsed="false">
      <c r="A6" s="7" t="n">
        <v>46026</v>
      </c>
      <c r="B6" s="8" t="s">
        <v>17</v>
      </c>
      <c r="C6" s="8" t="s">
        <v>14</v>
      </c>
      <c r="D6" s="8" t="n">
        <v>5</v>
      </c>
      <c r="E6" s="9" t="n">
        <v>60</v>
      </c>
      <c r="F6" s="9" t="n">
        <v>30</v>
      </c>
      <c r="G6" s="10" t="n">
        <f aca="false">D6*E6</f>
        <v>300</v>
      </c>
      <c r="H6" s="10" t="n">
        <f aca="false">D6*F6</f>
        <v>150</v>
      </c>
      <c r="I6" s="10" t="n">
        <f aca="false">G6-H6</f>
        <v>150</v>
      </c>
    </row>
    <row r="7" customFormat="false" ht="15" hidden="false" customHeight="true" outlineLevel="0" collapsed="false">
      <c r="A7" s="7" t="n">
        <v>46026</v>
      </c>
      <c r="B7" s="8" t="s">
        <v>18</v>
      </c>
      <c r="C7" s="8" t="s">
        <v>19</v>
      </c>
      <c r="D7" s="8" t="n">
        <v>3</v>
      </c>
      <c r="E7" s="9" t="n">
        <v>45</v>
      </c>
      <c r="F7" s="9" t="n">
        <v>22</v>
      </c>
      <c r="G7" s="10" t="n">
        <f aca="false">D7*E7</f>
        <v>135</v>
      </c>
      <c r="H7" s="10" t="n">
        <f aca="false">D7*F7</f>
        <v>66</v>
      </c>
      <c r="I7" s="10" t="n">
        <f aca="false">G7-H7</f>
        <v>69</v>
      </c>
    </row>
    <row r="8" customFormat="false" ht="15" hidden="false" customHeight="true" outlineLevel="0" collapsed="false">
      <c r="A8" s="7" t="n">
        <v>46027</v>
      </c>
      <c r="B8" s="8" t="s">
        <v>11</v>
      </c>
      <c r="C8" s="8" t="s">
        <v>12</v>
      </c>
      <c r="D8" s="8" t="n">
        <v>4</v>
      </c>
      <c r="E8" s="9" t="n">
        <v>75</v>
      </c>
      <c r="F8" s="9" t="n">
        <v>45</v>
      </c>
      <c r="G8" s="10" t="n">
        <f aca="false">D8*E8</f>
        <v>300</v>
      </c>
      <c r="H8" s="10" t="n">
        <f aca="false">D8*F8</f>
        <v>180</v>
      </c>
      <c r="I8" s="10" t="n">
        <f aca="false">G8-H8</f>
        <v>120</v>
      </c>
    </row>
    <row r="9" customFormat="false" ht="15" hidden="false" customHeight="true" outlineLevel="0" collapsed="false">
      <c r="A9" s="7" t="n">
        <v>46028</v>
      </c>
      <c r="B9" s="8" t="s">
        <v>20</v>
      </c>
      <c r="C9" s="8" t="s">
        <v>19</v>
      </c>
      <c r="D9" s="8" t="n">
        <v>7</v>
      </c>
      <c r="E9" s="9" t="n">
        <v>25</v>
      </c>
      <c r="F9" s="9" t="n">
        <v>10</v>
      </c>
      <c r="G9" s="10" t="n">
        <f aca="false">D9*E9</f>
        <v>175</v>
      </c>
      <c r="H9" s="10" t="n">
        <f aca="false">D9*F9</f>
        <v>70</v>
      </c>
      <c r="I9" s="10" t="n">
        <f aca="false">G9-H9</f>
        <v>105</v>
      </c>
    </row>
    <row r="10" customFormat="false" ht="15" hidden="false" customHeight="true" outlineLevel="0" collapsed="false">
      <c r="A10" s="7" t="n">
        <v>46028</v>
      </c>
      <c r="B10" s="8" t="s">
        <v>21</v>
      </c>
      <c r="C10" s="8" t="s">
        <v>19</v>
      </c>
      <c r="D10" s="8" t="n">
        <v>2</v>
      </c>
      <c r="E10" s="9" t="n">
        <v>35</v>
      </c>
      <c r="F10" s="9" t="n">
        <v>16</v>
      </c>
      <c r="G10" s="10" t="n">
        <f aca="false">D10*E10</f>
        <v>70</v>
      </c>
      <c r="H10" s="10" t="n">
        <f aca="false">D10*F10</f>
        <v>32</v>
      </c>
      <c r="I10" s="10" t="n">
        <f aca="false">G10-H10</f>
        <v>38</v>
      </c>
    </row>
    <row r="11" customFormat="false" ht="15" hidden="false" customHeight="true" outlineLevel="0" collapsed="false">
      <c r="A11" s="7" t="n">
        <v>46029</v>
      </c>
      <c r="B11" s="8" t="s">
        <v>22</v>
      </c>
      <c r="C11" s="8" t="s">
        <v>14</v>
      </c>
      <c r="D11" s="8" t="n">
        <v>3</v>
      </c>
      <c r="E11" s="9" t="n">
        <v>58</v>
      </c>
      <c r="F11" s="9" t="n">
        <v>29</v>
      </c>
      <c r="G11" s="10" t="n">
        <f aca="false">D11*E11</f>
        <v>174</v>
      </c>
      <c r="H11" s="10" t="n">
        <f aca="false">D11*F11</f>
        <v>87</v>
      </c>
      <c r="I11" s="10" t="n">
        <f aca="false">G11-H11</f>
        <v>87</v>
      </c>
    </row>
    <row r="12" customFormat="false" ht="15" hidden="false" customHeight="true" outlineLevel="0" collapsed="false">
      <c r="A12" s="7" t="n">
        <v>46030</v>
      </c>
      <c r="B12" s="8" t="s">
        <v>15</v>
      </c>
      <c r="C12" s="8" t="s">
        <v>16</v>
      </c>
      <c r="D12" s="8" t="n">
        <v>8</v>
      </c>
      <c r="E12" s="9" t="n">
        <v>18</v>
      </c>
      <c r="F12" s="9" t="n">
        <v>9</v>
      </c>
      <c r="G12" s="10" t="n">
        <f aca="false">D12*E12</f>
        <v>144</v>
      </c>
      <c r="H12" s="10" t="n">
        <f aca="false">D12*F12</f>
        <v>72</v>
      </c>
      <c r="I12" s="10" t="n">
        <f aca="false">G12-H12</f>
        <v>72</v>
      </c>
    </row>
    <row r="13" customFormat="false" ht="15" hidden="false" customHeight="true" outlineLevel="0" collapsed="false">
      <c r="A13" s="7" t="n">
        <v>46031</v>
      </c>
      <c r="B13" s="8" t="s">
        <v>11</v>
      </c>
      <c r="C13" s="8" t="s">
        <v>12</v>
      </c>
      <c r="D13" s="8" t="n">
        <v>6</v>
      </c>
      <c r="E13" s="9" t="n">
        <v>75</v>
      </c>
      <c r="F13" s="9" t="n">
        <v>45</v>
      </c>
      <c r="G13" s="10" t="n">
        <f aca="false">D13*E13</f>
        <v>450</v>
      </c>
      <c r="H13" s="10" t="n">
        <f aca="false">D13*F13</f>
        <v>270</v>
      </c>
      <c r="I13" s="10" t="n">
        <f aca="false">G13-H13</f>
        <v>180</v>
      </c>
    </row>
    <row r="14" customFormat="false" ht="15" hidden="false" customHeight="true" outlineLevel="0" collapsed="false">
      <c r="A14" s="7" t="n">
        <v>46032</v>
      </c>
      <c r="B14" s="8" t="s">
        <v>13</v>
      </c>
      <c r="C14" s="8" t="s">
        <v>14</v>
      </c>
      <c r="D14" s="8" t="n">
        <v>5</v>
      </c>
      <c r="E14" s="9" t="n">
        <v>55</v>
      </c>
      <c r="F14" s="9" t="n">
        <v>28</v>
      </c>
      <c r="G14" s="10" t="n">
        <f aca="false">D14*E14</f>
        <v>275</v>
      </c>
      <c r="H14" s="10" t="n">
        <f aca="false">D14*F14</f>
        <v>140</v>
      </c>
      <c r="I14" s="10" t="n">
        <f aca="false">G14-H14</f>
        <v>135</v>
      </c>
    </row>
    <row r="15" customFormat="false" ht="15" hidden="false" customHeight="true" outlineLevel="0" collapsed="false">
      <c r="A15" s="7" t="n">
        <v>46032</v>
      </c>
      <c r="B15" s="8" t="s">
        <v>23</v>
      </c>
      <c r="C15" s="8" t="s">
        <v>24</v>
      </c>
      <c r="D15" s="8" t="n">
        <v>4</v>
      </c>
      <c r="E15" s="9" t="n">
        <v>30</v>
      </c>
      <c r="F15" s="9" t="n">
        <v>12</v>
      </c>
      <c r="G15" s="10" t="n">
        <f aca="false">D15*E15</f>
        <v>120</v>
      </c>
      <c r="H15" s="10" t="n">
        <f aca="false">D15*F15</f>
        <v>48</v>
      </c>
      <c r="I15" s="10" t="n">
        <f aca="false">G15-H15</f>
        <v>72</v>
      </c>
    </row>
    <row r="16" customFormat="false" ht="15" hidden="false" customHeight="true" outlineLevel="0" collapsed="false">
      <c r="A16" s="7" t="n">
        <v>46033</v>
      </c>
      <c r="B16" s="8" t="s">
        <v>18</v>
      </c>
      <c r="C16" s="8" t="s">
        <v>19</v>
      </c>
      <c r="D16" s="8" t="n">
        <v>5</v>
      </c>
      <c r="E16" s="9" t="n">
        <v>45</v>
      </c>
      <c r="F16" s="9" t="n">
        <v>22</v>
      </c>
      <c r="G16" s="10" t="n">
        <f aca="false">D16*E16</f>
        <v>225</v>
      </c>
      <c r="H16" s="10" t="n">
        <f aca="false">D16*F16</f>
        <v>110</v>
      </c>
      <c r="I16" s="10" t="n">
        <f aca="false">G16-H16</f>
        <v>115</v>
      </c>
    </row>
    <row r="17" customFormat="false" ht="15" hidden="false" customHeight="true" outlineLevel="0" collapsed="false">
      <c r="A17" s="7" t="n">
        <v>46034</v>
      </c>
      <c r="B17" s="8" t="s">
        <v>17</v>
      </c>
      <c r="C17" s="8" t="s">
        <v>14</v>
      </c>
      <c r="D17" s="8" t="n">
        <v>6</v>
      </c>
      <c r="E17" s="9" t="n">
        <v>60</v>
      </c>
      <c r="F17" s="9" t="n">
        <v>30</v>
      </c>
      <c r="G17" s="10" t="n">
        <f aca="false">D17*E17</f>
        <v>360</v>
      </c>
      <c r="H17" s="10" t="n">
        <f aca="false">D17*F17</f>
        <v>180</v>
      </c>
      <c r="I17" s="10" t="n">
        <f aca="false">G17-H17</f>
        <v>180</v>
      </c>
    </row>
    <row r="18" customFormat="false" ht="15" hidden="false" customHeight="true" outlineLevel="0" collapsed="false">
      <c r="A18" s="7" t="n">
        <v>46035</v>
      </c>
      <c r="B18" s="8" t="s">
        <v>25</v>
      </c>
      <c r="C18" s="8" t="s">
        <v>16</v>
      </c>
      <c r="D18" s="8" t="n">
        <v>10</v>
      </c>
      <c r="E18" s="9" t="n">
        <v>8</v>
      </c>
      <c r="F18" s="9" t="n">
        <v>3</v>
      </c>
      <c r="G18" s="10" t="n">
        <f aca="false">D18*E18</f>
        <v>80</v>
      </c>
      <c r="H18" s="10" t="n">
        <f aca="false">D18*F18</f>
        <v>30</v>
      </c>
      <c r="I18" s="10" t="n">
        <f aca="false">G18-H18</f>
        <v>50</v>
      </c>
    </row>
    <row r="19" customFormat="false" ht="15" hidden="false" customHeight="true" outlineLevel="0" collapsed="false">
      <c r="A19" s="7" t="n">
        <v>46035</v>
      </c>
      <c r="B19" s="8" t="s">
        <v>11</v>
      </c>
      <c r="C19" s="8" t="s">
        <v>12</v>
      </c>
      <c r="D19" s="8" t="n">
        <v>3</v>
      </c>
      <c r="E19" s="9" t="n">
        <v>75</v>
      </c>
      <c r="F19" s="9" t="n">
        <v>45</v>
      </c>
      <c r="G19" s="10" t="n">
        <f aca="false">D19*E19</f>
        <v>225</v>
      </c>
      <c r="H19" s="10" t="n">
        <f aca="false">D19*F19</f>
        <v>135</v>
      </c>
      <c r="I19" s="10" t="n">
        <f aca="false">G19-H19</f>
        <v>90</v>
      </c>
    </row>
    <row r="20" customFormat="false" ht="15" hidden="false" customHeight="true" outlineLevel="0" collapsed="false">
      <c r="A20" s="7" t="n">
        <v>46036</v>
      </c>
      <c r="B20" s="8" t="s">
        <v>22</v>
      </c>
      <c r="C20" s="8" t="s">
        <v>14</v>
      </c>
      <c r="D20" s="8" t="n">
        <v>4</v>
      </c>
      <c r="E20" s="9" t="n">
        <v>58</v>
      </c>
      <c r="F20" s="9" t="n">
        <v>29</v>
      </c>
      <c r="G20" s="10" t="n">
        <f aca="false">D20*E20</f>
        <v>232</v>
      </c>
      <c r="H20" s="10" t="n">
        <f aca="false">D20*F20</f>
        <v>116</v>
      </c>
      <c r="I20" s="10" t="n">
        <f aca="false">G20-H20</f>
        <v>116</v>
      </c>
    </row>
    <row r="21" customFormat="false" ht="15" hidden="false" customHeight="true" outlineLevel="0" collapsed="false">
      <c r="A21" s="7" t="n">
        <v>46037</v>
      </c>
      <c r="B21" s="8" t="s">
        <v>20</v>
      </c>
      <c r="C21" s="8" t="s">
        <v>19</v>
      </c>
      <c r="D21" s="8" t="n">
        <v>6</v>
      </c>
      <c r="E21" s="9" t="n">
        <v>25</v>
      </c>
      <c r="F21" s="9" t="n">
        <v>10</v>
      </c>
      <c r="G21" s="10" t="n">
        <f aca="false">D21*E21</f>
        <v>150</v>
      </c>
      <c r="H21" s="10" t="n">
        <f aca="false">D21*F21</f>
        <v>60</v>
      </c>
      <c r="I21" s="10" t="n">
        <f aca="false">G21-H21</f>
        <v>90</v>
      </c>
    </row>
    <row r="22" customFormat="false" ht="15" hidden="false" customHeight="true" outlineLevel="0" collapsed="false">
      <c r="A22" s="7" t="n">
        <v>46038</v>
      </c>
      <c r="B22" s="8" t="s">
        <v>15</v>
      </c>
      <c r="C22" s="8" t="s">
        <v>16</v>
      </c>
      <c r="D22" s="8" t="n">
        <v>7</v>
      </c>
      <c r="E22" s="9" t="n">
        <v>18</v>
      </c>
      <c r="F22" s="9" t="n">
        <v>9</v>
      </c>
      <c r="G22" s="10" t="n">
        <f aca="false">D22*E22</f>
        <v>126</v>
      </c>
      <c r="H22" s="10" t="n">
        <f aca="false">D22*F22</f>
        <v>63</v>
      </c>
      <c r="I22" s="10" t="n">
        <f aca="false">G22-H22</f>
        <v>63</v>
      </c>
    </row>
    <row r="23" customFormat="false" ht="15" hidden="false" customHeight="true" outlineLevel="0" collapsed="false">
      <c r="A23" s="7" t="n">
        <v>46039</v>
      </c>
      <c r="B23" s="8" t="s">
        <v>13</v>
      </c>
      <c r="C23" s="8" t="s">
        <v>14</v>
      </c>
      <c r="D23" s="8" t="n">
        <v>6</v>
      </c>
      <c r="E23" s="9" t="n">
        <v>55</v>
      </c>
      <c r="F23" s="9" t="n">
        <v>28</v>
      </c>
      <c r="G23" s="10" t="n">
        <f aca="false">D23*E23</f>
        <v>330</v>
      </c>
      <c r="H23" s="10" t="n">
        <f aca="false">D23*F23</f>
        <v>168</v>
      </c>
      <c r="I23" s="10" t="n">
        <f aca="false">G23-H23</f>
        <v>162</v>
      </c>
    </row>
    <row r="24" customFormat="false" ht="15" hidden="false" customHeight="true" outlineLevel="0" collapsed="false">
      <c r="A24" s="7" t="n">
        <v>46040</v>
      </c>
      <c r="B24" s="8" t="s">
        <v>11</v>
      </c>
      <c r="C24" s="8" t="s">
        <v>12</v>
      </c>
      <c r="D24" s="8" t="n">
        <v>5</v>
      </c>
      <c r="E24" s="9" t="n">
        <v>75</v>
      </c>
      <c r="F24" s="9" t="n">
        <v>45</v>
      </c>
      <c r="G24" s="10" t="n">
        <f aca="false">D24*E24</f>
        <v>375</v>
      </c>
      <c r="H24" s="10" t="n">
        <f aca="false">D24*F24</f>
        <v>225</v>
      </c>
      <c r="I24" s="10" t="n">
        <f aca="false">G24-H24</f>
        <v>150</v>
      </c>
    </row>
    <row r="25" customFormat="false" ht="15" hidden="false" customHeight="true" outlineLevel="0" collapsed="false">
      <c r="A25" s="7" t="n">
        <v>46041</v>
      </c>
      <c r="B25" s="8" t="s">
        <v>21</v>
      </c>
      <c r="C25" s="8" t="s">
        <v>19</v>
      </c>
      <c r="D25" s="8" t="n">
        <v>3</v>
      </c>
      <c r="E25" s="9" t="n">
        <v>35</v>
      </c>
      <c r="F25" s="9" t="n">
        <v>16</v>
      </c>
      <c r="G25" s="10" t="n">
        <f aca="false">D25*E25</f>
        <v>105</v>
      </c>
      <c r="H25" s="10" t="n">
        <f aca="false">D25*F25</f>
        <v>48</v>
      </c>
      <c r="I25" s="10" t="n">
        <f aca="false">G25-H25</f>
        <v>57</v>
      </c>
    </row>
    <row r="26" customFormat="false" ht="15" hidden="false" customHeight="true" outlineLevel="0" collapsed="false">
      <c r="A26" s="7" t="n">
        <v>46042</v>
      </c>
      <c r="B26" s="8" t="s">
        <v>23</v>
      </c>
      <c r="C26" s="8" t="s">
        <v>24</v>
      </c>
      <c r="D26" s="8" t="n">
        <v>5</v>
      </c>
      <c r="E26" s="9" t="n">
        <v>30</v>
      </c>
      <c r="F26" s="9" t="n">
        <v>12</v>
      </c>
      <c r="G26" s="10" t="n">
        <f aca="false">D26*E26</f>
        <v>150</v>
      </c>
      <c r="H26" s="10" t="n">
        <f aca="false">D26*F26</f>
        <v>60</v>
      </c>
      <c r="I26" s="10" t="n">
        <f aca="false">G26-H26</f>
        <v>90</v>
      </c>
    </row>
    <row r="27" customFormat="false" ht="15" hidden="false" customHeight="true" outlineLevel="0" collapsed="false">
      <c r="A27" s="7" t="n">
        <v>46043</v>
      </c>
      <c r="B27" s="8" t="s">
        <v>17</v>
      </c>
      <c r="C27" s="8" t="s">
        <v>14</v>
      </c>
      <c r="D27" s="8" t="n">
        <v>7</v>
      </c>
      <c r="E27" s="9" t="n">
        <v>60</v>
      </c>
      <c r="F27" s="9" t="n">
        <v>30</v>
      </c>
      <c r="G27" s="10" t="n">
        <f aca="false">D27*E27</f>
        <v>420</v>
      </c>
      <c r="H27" s="10" t="n">
        <f aca="false">D27*F27</f>
        <v>210</v>
      </c>
      <c r="I27" s="10" t="n">
        <f aca="false">G27-H27</f>
        <v>210</v>
      </c>
    </row>
    <row r="28" customFormat="false" ht="15" hidden="false" customHeight="true" outlineLevel="0" collapsed="false">
      <c r="A28" s="7" t="n">
        <v>46044</v>
      </c>
      <c r="B28" s="8" t="s">
        <v>18</v>
      </c>
      <c r="C28" s="8" t="s">
        <v>19</v>
      </c>
      <c r="D28" s="8" t="n">
        <v>4</v>
      </c>
      <c r="E28" s="9" t="n">
        <v>45</v>
      </c>
      <c r="F28" s="9" t="n">
        <v>22</v>
      </c>
      <c r="G28" s="10" t="n">
        <f aca="false">D28*E28</f>
        <v>180</v>
      </c>
      <c r="H28" s="10" t="n">
        <f aca="false">D28*F28</f>
        <v>88</v>
      </c>
      <c r="I28" s="10" t="n">
        <f aca="false">G28-H28</f>
        <v>92</v>
      </c>
    </row>
    <row r="29" customFormat="false" ht="15" hidden="false" customHeight="true" outlineLevel="0" collapsed="false">
      <c r="A29" s="7" t="n">
        <v>46045</v>
      </c>
      <c r="B29" s="8" t="s">
        <v>25</v>
      </c>
      <c r="C29" s="8" t="s">
        <v>16</v>
      </c>
      <c r="D29" s="8" t="n">
        <v>9</v>
      </c>
      <c r="E29" s="9" t="n">
        <v>8</v>
      </c>
      <c r="F29" s="9" t="n">
        <v>3</v>
      </c>
      <c r="G29" s="10" t="n">
        <f aca="false">D29*E29</f>
        <v>72</v>
      </c>
      <c r="H29" s="10" t="n">
        <f aca="false">D29*F29</f>
        <v>27</v>
      </c>
      <c r="I29" s="10" t="n">
        <f aca="false">G29-H29</f>
        <v>45</v>
      </c>
    </row>
    <row r="30" customFormat="false" ht="15" hidden="false" customHeight="true" outlineLevel="0" collapsed="false">
      <c r="A30" s="7" t="n">
        <v>46046</v>
      </c>
      <c r="B30" s="8" t="s">
        <v>11</v>
      </c>
      <c r="C30" s="8" t="s">
        <v>12</v>
      </c>
      <c r="D30" s="8" t="n">
        <v>4</v>
      </c>
      <c r="E30" s="9" t="n">
        <v>75</v>
      </c>
      <c r="F30" s="9" t="n">
        <v>45</v>
      </c>
      <c r="G30" s="10" t="n">
        <f aca="false">D30*E30</f>
        <v>300</v>
      </c>
      <c r="H30" s="10" t="n">
        <f aca="false">D30*F30</f>
        <v>180</v>
      </c>
      <c r="I30" s="10" t="n">
        <f aca="false">G30-H30</f>
        <v>120</v>
      </c>
    </row>
    <row r="31" customFormat="false" ht="15" hidden="false" customHeight="true" outlineLevel="0" collapsed="false">
      <c r="A31" s="7" t="n">
        <v>46047</v>
      </c>
      <c r="B31" s="8" t="s">
        <v>22</v>
      </c>
      <c r="C31" s="8" t="s">
        <v>14</v>
      </c>
      <c r="D31" s="8" t="n">
        <v>5</v>
      </c>
      <c r="E31" s="9" t="n">
        <v>58</v>
      </c>
      <c r="F31" s="9" t="n">
        <v>29</v>
      </c>
      <c r="G31" s="10" t="n">
        <f aca="false">D31*E31</f>
        <v>290</v>
      </c>
      <c r="H31" s="10" t="n">
        <f aca="false">D31*F31</f>
        <v>145</v>
      </c>
      <c r="I31" s="10" t="n">
        <f aca="false">G31-H31</f>
        <v>145</v>
      </c>
    </row>
    <row r="32" customFormat="false" ht="15" hidden="false" customHeight="true" outlineLevel="0" collapsed="false">
      <c r="A32" s="7" t="n">
        <v>46048</v>
      </c>
      <c r="B32" s="8" t="s">
        <v>13</v>
      </c>
      <c r="C32" s="8" t="s">
        <v>14</v>
      </c>
      <c r="D32" s="8" t="n">
        <v>3</v>
      </c>
      <c r="E32" s="9" t="n">
        <v>55</v>
      </c>
      <c r="F32" s="9" t="n">
        <v>28</v>
      </c>
      <c r="G32" s="10" t="n">
        <f aca="false">D32*E32</f>
        <v>165</v>
      </c>
      <c r="H32" s="10" t="n">
        <f aca="false">D32*F32</f>
        <v>84</v>
      </c>
      <c r="I32" s="10" t="n">
        <f aca="false">G32-H32</f>
        <v>81</v>
      </c>
    </row>
    <row r="33" customFormat="false" ht="15" hidden="false" customHeight="true" outlineLevel="0" collapsed="false">
      <c r="A33" s="7" t="n">
        <v>46049</v>
      </c>
      <c r="B33" s="8" t="s">
        <v>23</v>
      </c>
      <c r="C33" s="8" t="s">
        <v>24</v>
      </c>
      <c r="D33" s="8" t="n">
        <v>6</v>
      </c>
      <c r="E33" s="9" t="n">
        <v>30</v>
      </c>
      <c r="F33" s="9" t="n">
        <v>12</v>
      </c>
      <c r="G33" s="10" t="n">
        <f aca="false">D33*E33</f>
        <v>180</v>
      </c>
      <c r="H33" s="10" t="n">
        <f aca="false">D33*F33</f>
        <v>72</v>
      </c>
      <c r="I33" s="10" t="n">
        <f aca="false">G33-H33</f>
        <v>108</v>
      </c>
    </row>
    <row r="36" customFormat="false" ht="15" hidden="false" customHeight="true" outlineLevel="0" collapsed="false">
      <c r="A36" s="11" t="s">
        <v>26</v>
      </c>
    </row>
    <row r="37" customFormat="false" ht="15" hidden="false" customHeight="true" outlineLevel="0" collapsed="false">
      <c r="A37" s="12" t="s">
        <v>27</v>
      </c>
    </row>
    <row r="38" customFormat="false" ht="15" hidden="false" customHeight="true" outlineLevel="0" collapsed="false">
      <c r="A38" s="13" t="s">
        <v>28</v>
      </c>
    </row>
    <row r="39" customFormat="false" ht="15" hidden="false" customHeight="true" outlineLevel="0" collapsed="false">
      <c r="A39" s="14" t="s">
        <v>29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4"/>
    <col collapsed="false" customWidth="true" hidden="false" outlineLevel="0" max="3" min="3" style="1" width="20"/>
  </cols>
  <sheetData>
    <row r="1" customFormat="false" ht="21.75" hidden="false" customHeight="true" outlineLevel="0" collapsed="false">
      <c r="A1" s="2" t="s">
        <v>30</v>
      </c>
      <c r="B1" s="2"/>
      <c r="C1" s="2"/>
    </row>
    <row r="3" customFormat="false" ht="15" hidden="false" customHeight="true" outlineLevel="0" collapsed="false">
      <c r="B3" s="15" t="s">
        <v>31</v>
      </c>
      <c r="C3" s="16" t="n">
        <f aca="false">SUM(Datos!G3:G33)</f>
        <v>6661</v>
      </c>
    </row>
    <row r="4" customFormat="false" ht="15" hidden="false" customHeight="true" outlineLevel="0" collapsed="false">
      <c r="B4" s="15" t="s">
        <v>32</v>
      </c>
      <c r="C4" s="16" t="n">
        <f aca="false">SUM(Datos!H3:H33)</f>
        <v>3417</v>
      </c>
    </row>
    <row r="5" customFormat="false" ht="15" hidden="false" customHeight="true" outlineLevel="0" collapsed="false">
      <c r="B5" s="15" t="s">
        <v>33</v>
      </c>
      <c r="C5" s="16" t="n">
        <f aca="false">C3-C4</f>
        <v>3244</v>
      </c>
    </row>
    <row r="6" customFormat="false" ht="15" hidden="false" customHeight="true" outlineLevel="0" collapsed="false">
      <c r="B6" s="15" t="s">
        <v>34</v>
      </c>
      <c r="C6" s="17" t="n">
        <f aca="false">IFERROR(C5/C3,0)</f>
        <v>0.487013961867587</v>
      </c>
    </row>
    <row r="7" customFormat="false" ht="15" hidden="false" customHeight="true" outlineLevel="0" collapsed="false">
      <c r="B7" s="15" t="s">
        <v>35</v>
      </c>
      <c r="C7" s="18" t="n">
        <f aca="false">SUM(Datos!D3:D33)</f>
        <v>158</v>
      </c>
    </row>
    <row r="8" customFormat="false" ht="15" hidden="false" customHeight="true" outlineLevel="0" collapsed="false">
      <c r="B8" s="15" t="s">
        <v>36</v>
      </c>
      <c r="C8" s="16" t="n">
        <f aca="false">IFERROR(C3/C7,0)</f>
        <v>42.1582278481013</v>
      </c>
    </row>
    <row r="9" customFormat="false" ht="15" hidden="false" customHeight="true" outlineLevel="0" collapsed="false">
      <c r="B9" s="15" t="s">
        <v>37</v>
      </c>
      <c r="C9" s="19" t="str">
        <f aca="false">IFERROR(INDEX(Datos!B3:B33,MATCH(MAX(Datos!D3:D33),Datos!D3:D33,0)),"—")</f>
        <v>Agua Pura 600ml</v>
      </c>
    </row>
    <row r="10" customFormat="false" ht="15" hidden="false" customHeight="true" outlineLevel="0" collapsed="false">
      <c r="B10" s="15" t="s">
        <v>38</v>
      </c>
      <c r="C10" s="19" t="str">
        <f aca="false">IFERROR(INDEX(Datos!B3:B33,MATCH(MAX(Datos!G3:G33),Datos!G3:G33,0)),"—")</f>
        <v>Combo Familiar</v>
      </c>
    </row>
    <row r="12" customFormat="false" ht="15" hidden="false" customHeight="true" outlineLevel="0" collapsed="false">
      <c r="B12" s="20" t="s">
        <v>39</v>
      </c>
      <c r="C12" s="20"/>
    </row>
  </sheetData>
  <mergeCells count="2">
    <mergeCell ref="A1:C1"/>
    <mergeCell ref="B12:C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1" width="14"/>
  </cols>
  <sheetData>
    <row r="1" customFormat="false" ht="24" hidden="false" customHeight="true" outlineLevel="0" collapsed="false">
      <c r="A1" s="21" t="s">
        <v>40</v>
      </c>
      <c r="B1" s="21"/>
      <c r="C1" s="21"/>
      <c r="D1" s="21"/>
      <c r="E1" s="21"/>
      <c r="F1" s="21"/>
    </row>
    <row r="3" customFormat="false" ht="15" hidden="false" customHeight="true" outlineLevel="0" collapsed="false">
      <c r="A3" s="22" t="s">
        <v>41</v>
      </c>
      <c r="B3" s="22"/>
      <c r="C3" s="22"/>
      <c r="D3" s="22"/>
      <c r="E3" s="22"/>
      <c r="F3" s="22"/>
      <c r="G3" s="22"/>
      <c r="H3" s="22"/>
    </row>
    <row r="4" customFormat="false" ht="15" hidden="false" customHeight="true" outlineLevel="0" collapsed="false">
      <c r="A4" s="22" t="s">
        <v>42</v>
      </c>
      <c r="B4" s="22"/>
      <c r="C4" s="22"/>
      <c r="D4" s="22"/>
      <c r="E4" s="22"/>
      <c r="F4" s="22"/>
      <c r="G4" s="22"/>
      <c r="H4" s="22"/>
    </row>
    <row r="5" customFormat="false" ht="15" hidden="false" customHeight="true" outlineLevel="0" collapsed="false">
      <c r="A5" s="22" t="s">
        <v>43</v>
      </c>
      <c r="B5" s="22"/>
      <c r="C5" s="22"/>
      <c r="D5" s="22"/>
      <c r="E5" s="22"/>
      <c r="F5" s="22"/>
      <c r="G5" s="22"/>
      <c r="H5" s="22"/>
    </row>
    <row r="6" customFormat="false" ht="15" hidden="false" customHeight="true" outlineLevel="0" collapsed="false">
      <c r="A6" s="22" t="s">
        <v>44</v>
      </c>
      <c r="B6" s="22"/>
      <c r="C6" s="22"/>
      <c r="D6" s="22"/>
      <c r="E6" s="22"/>
      <c r="F6" s="22"/>
      <c r="G6" s="22"/>
      <c r="H6" s="22"/>
    </row>
    <row r="7" customFormat="false" ht="15" hidden="false" customHeight="true" outlineLevel="0" collapsed="false">
      <c r="A7" s="22" t="s">
        <v>45</v>
      </c>
      <c r="B7" s="22"/>
      <c r="C7" s="22"/>
      <c r="D7" s="22"/>
      <c r="E7" s="22"/>
      <c r="F7" s="22"/>
      <c r="G7" s="22"/>
      <c r="H7" s="22"/>
    </row>
  </sheetData>
  <mergeCells count="6">
    <mergeCell ref="A1:F1"/>
    <mergeCell ref="A3:H3"/>
    <mergeCell ref="A4:H4"/>
    <mergeCell ref="A5:H5"/>
    <mergeCell ref="A6:H6"/>
    <mergeCell ref="A7:H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2026-08-09T04:04:23Z</dcterms:created>
  <dc:creator>openpyxl</dc:creator>
  <dc:description/>
  <dc:language>en-US</dc:language>
  <cp:lastModifiedBy/>
  <dcterms:modified xsi:type="dcterms:W3CDTF">2026-08-09T04:19:57Z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