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 Trimestral" sheetId="1" state="visible" r:id="rId1"/>
    <sheet xmlns:r="http://schemas.openxmlformats.org/officeDocument/2006/relationships" name="Detalle de Venta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8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F1F1F"/>
      <sz val="10"/>
    </font>
    <font>
      <name val="Segoe UI"/>
      <b val="1"/>
      <color rgb="00104E43"/>
      <sz val="11"/>
    </font>
    <font>
      <name val="Segoe UI"/>
      <b val="1"/>
      <color rgb="00104E43"/>
      <sz val="16"/>
    </font>
    <font>
      <name val="Segoe UI"/>
      <i val="1"/>
      <color rgb="00595959"/>
      <sz val="11"/>
    </font>
    <font>
      <name val="Segoe UI"/>
      <b val="1"/>
      <color rgb="004A6B63"/>
      <sz val="9"/>
    </font>
    <font>
      <name val="Segoe UI"/>
      <b val="1"/>
      <color rgb="00104E43"/>
      <sz val="18"/>
    </font>
  </fonts>
  <fills count="6">
    <fill>
      <patternFill/>
    </fill>
    <fill>
      <patternFill patternType="gray125"/>
    </fill>
    <fill>
      <patternFill patternType="solid">
        <fgColor rgb="00104E43"/>
        <bgColor rgb="00104E43"/>
      </patternFill>
    </fill>
    <fill>
      <patternFill patternType="solid">
        <fgColor rgb="00F2F7F6"/>
        <bgColor rgb="00F2F7F6"/>
      </patternFill>
    </fill>
    <fill>
      <patternFill patternType="solid">
        <fgColor rgb="00D5E5E2"/>
        <bgColor rgb="00D5E5E2"/>
      </patternFill>
    </fill>
    <fill>
      <patternFill patternType="solid">
        <fgColor rgb="00E8F2F0"/>
        <bgColor rgb="00E8F2F0"/>
      </patternFill>
    </fill>
  </fills>
  <borders count="3">
    <border>
      <left/>
      <right/>
      <top/>
      <bottom/>
      <diagonal/>
    </border>
    <border>
      <left style="thin">
        <color rgb="00D1DCDA"/>
      </left>
      <right style="thin">
        <color rgb="00D1DCDA"/>
      </right>
      <top style="thin">
        <color rgb="00D1DCDA"/>
      </top>
      <bottom style="thin">
        <color rgb="00D1DCDA"/>
      </bottom>
    </border>
    <border>
      <top style="thin">
        <color rgb="00104E43"/>
      </top>
      <bottom style="double">
        <color rgb="00104E4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5" borderId="1" applyAlignment="1" pivotButton="0" quotePrefix="0" xfId="0">
      <alignment horizontal="center" vertical="center"/>
    </xf>
    <xf numFmtId="0" fontId="0" fillId="0" borderId="1" pivotButton="0" quotePrefix="0" xfId="0"/>
    <xf numFmtId="164" fontId="7" fillId="5" borderId="1" applyAlignment="1" pivotButton="0" quotePrefix="0" xfId="0">
      <alignment horizontal="center" vertical="center"/>
    </xf>
    <xf numFmtId="0" fontId="3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0" fontId="3" fillId="4" borderId="2" pivotButton="0" quotePrefix="0" xfId="0"/>
    <xf numFmtId="164" fontId="3" fillId="4" borderId="2" applyAlignment="1" pivotButton="0" quotePrefix="0" xfId="0">
      <alignment horizontal="right" vertical="center"/>
    </xf>
    <xf numFmtId="0" fontId="1" fillId="2" borderId="0" applyAlignment="1" pivotButton="0" quotePrefix="0" xfId="0">
      <alignment horizontal="left" vertical="center"/>
    </xf>
    <xf numFmtId="0" fontId="1" fillId="2" borderId="0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style val="11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Ventas Consolidadas por Mes ($)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 Trimestral'!C10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 Trimestral'!$B$11:$B$13</f>
            </numRef>
          </cat>
          <val>
            <numRef>
              <f>'Resumen Trimestral'!$C$11:$C$13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Monto ($)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5</col>
      <colOff>0</colOff>
      <row>8</row>
      <rowOff>0</rowOff>
    </from>
    <ext cx="5400000" cy="34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showGridLines="1" workbookViewId="0">
      <selection activeCell="A1" sqref="A1"/>
    </sheetView>
  </sheetViews>
  <sheetFormatPr baseColWidth="8" defaultRowHeight="15"/>
  <cols>
    <col width="3" customWidth="1" min="1" max="1"/>
    <col width="20" customWidth="1" min="2" max="2"/>
    <col width="22" customWidth="1" min="3" max="3"/>
    <col width="24" customWidth="1" min="4" max="4"/>
    <col width="25" customWidth="1" min="5" max="5"/>
    <col width="12" customWidth="1" min="6" max="6"/>
    <col width="12" customWidth="1" min="7" max="7"/>
    <col width="24" customWidth="1" min="8" max="8"/>
    <col width="12" customWidth="1" min="9" max="9"/>
  </cols>
  <sheetData>
    <row r="1"/>
    <row r="2">
      <c r="B2" s="1" t="inlineStr">
        <is>
          <t>REPORTE TRIMESTRAL DE VENTAS</t>
        </is>
      </c>
    </row>
    <row r="3">
      <c r="B3" s="2" t="inlineStr">
        <is>
          <t>Evaluación de desempeño por Vendedor y Acumulado Mensual</t>
        </is>
      </c>
    </row>
    <row r="4"/>
    <row r="5">
      <c r="B5" s="3" t="inlineStr">
        <is>
          <t>VENTAS TOTALES Q1</t>
        </is>
      </c>
      <c r="C5" s="4" t="n"/>
      <c r="E5" s="3" t="inlineStr">
        <is>
          <t>PROMEDIO POR VENDEDOR</t>
        </is>
      </c>
      <c r="F5" s="4" t="n"/>
      <c r="H5" s="3" t="inlineStr">
        <is>
          <t>MEJOR MES REGISTRADO</t>
        </is>
      </c>
      <c r="I5" s="4" t="n"/>
    </row>
    <row r="6">
      <c r="B6" s="5">
        <f>'Detalle de Ventas'!F32</f>
        <v/>
      </c>
      <c r="C6" s="4" t="n"/>
      <c r="E6" s="5">
        <f>AVERAGE('Detalle de Ventas'!F2:F31)</f>
        <v/>
      </c>
      <c r="F6" s="4" t="n"/>
      <c r="H6" s="5">
        <f>MAX('Detalle de Ventas'!C2:E31)</f>
        <v/>
      </c>
      <c r="I6" s="4" t="n"/>
    </row>
    <row r="7"/>
    <row r="8"/>
    <row r="9">
      <c r="B9" s="6" t="inlineStr">
        <is>
          <t>Comparativo Mensual de Ventas</t>
        </is>
      </c>
    </row>
    <row r="10">
      <c r="B10" s="7" t="inlineStr">
        <is>
          <t>MES</t>
        </is>
      </c>
      <c r="C10" s="7" t="inlineStr">
        <is>
          <t>TOTAL VENTAS</t>
        </is>
      </c>
      <c r="D10" s="7" t="inlineStr">
        <is>
          <t>PROMEDIO / VENDEDOR</t>
        </is>
      </c>
    </row>
    <row r="11">
      <c r="B11" s="8" t="inlineStr">
        <is>
          <t>Mes 1</t>
        </is>
      </c>
      <c r="C11" s="9">
        <f>SUM('Detalle de Ventas'!C2:C31)</f>
        <v/>
      </c>
      <c r="D11" s="9">
        <f>AVERAGE('Detalle de Ventas'!C2:C31)</f>
        <v/>
      </c>
    </row>
    <row r="12">
      <c r="B12" s="8" t="inlineStr">
        <is>
          <t>Mes 2</t>
        </is>
      </c>
      <c r="C12" s="9">
        <f>SUM('Detalle de Ventas'!D2:D31)</f>
        <v/>
      </c>
      <c r="D12" s="9">
        <f>AVERAGE('Detalle de Ventas'!D2:D31)</f>
        <v/>
      </c>
    </row>
    <row r="13">
      <c r="B13" s="8" t="inlineStr">
        <is>
          <t>Mes 3</t>
        </is>
      </c>
      <c r="C13" s="9">
        <f>SUM('Detalle de Ventas'!E2:E31)</f>
        <v/>
      </c>
      <c r="D13" s="9">
        <f>AVERAGE('Detalle de Ventas'!E2:E31)</f>
        <v/>
      </c>
    </row>
    <row r="14">
      <c r="B14" s="10" t="inlineStr">
        <is>
          <t>TOTAL Q1</t>
        </is>
      </c>
      <c r="C14" s="11">
        <f>SUM(C11:C13)</f>
        <v/>
      </c>
      <c r="D14" s="11">
        <f>AVERAGE(D11:D13)</f>
        <v/>
      </c>
    </row>
  </sheetData>
  <mergeCells count="8">
    <mergeCell ref="B6:C6"/>
    <mergeCell ref="E6:F6"/>
    <mergeCell ref="H6:I6"/>
    <mergeCell ref="B5:C5"/>
    <mergeCell ref="E5:F5"/>
    <mergeCell ref="B2:H2"/>
    <mergeCell ref="H5:I5"/>
    <mergeCell ref="B3:H3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2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5" customWidth="1" min="2" max="2"/>
    <col width="18" customWidth="1" min="3" max="3"/>
    <col width="18" customWidth="1" min="4" max="4"/>
    <col width="18" customWidth="1" min="5" max="5"/>
    <col width="20" customWidth="1" min="6" max="6"/>
    <col width="35" customWidth="1" min="7" max="7"/>
    <col width="35" customWidth="1" min="8" max="8"/>
  </cols>
  <sheetData>
    <row r="1">
      <c r="A1" s="7" t="inlineStr">
        <is>
          <t>ID</t>
        </is>
      </c>
      <c r="B1" s="12" t="inlineStr">
        <is>
          <t>NOMBRE</t>
        </is>
      </c>
      <c r="C1" s="13" t="inlineStr">
        <is>
          <t>VENTA_MES 1</t>
        </is>
      </c>
      <c r="D1" s="13" t="inlineStr">
        <is>
          <t>VENTA_MES 2</t>
        </is>
      </c>
      <c r="E1" s="13" t="inlineStr">
        <is>
          <t>VENTA_MES 3</t>
        </is>
      </c>
      <c r="F1" s="13" t="inlineStr">
        <is>
          <t>TOTAL</t>
        </is>
      </c>
      <c r="G1" s="12" t="inlineStr">
        <is>
          <t>OBSERVACIONES</t>
        </is>
      </c>
    </row>
    <row r="2">
      <c r="A2" s="14" t="inlineStr">
        <is>
          <t>VEN-101</t>
        </is>
      </c>
      <c r="B2" s="15" t="inlineStr">
        <is>
          <t>Carlos Mendoza</t>
        </is>
      </c>
      <c r="C2" s="16" t="n">
        <v>32921.48</v>
      </c>
      <c r="D2" s="16" t="n">
        <v>21400.67</v>
      </c>
      <c r="E2" s="16" t="n">
        <v>53610.04</v>
      </c>
      <c r="F2" s="16">
        <f>SUM(C2:E2)</f>
        <v/>
      </c>
      <c r="G2" s="15" t="inlineStr">
        <is>
          <t>Excelente desempeño</t>
        </is>
      </c>
    </row>
    <row r="3">
      <c r="A3" s="8" t="inlineStr">
        <is>
          <t>VEN-102</t>
        </is>
      </c>
      <c r="B3" s="17" t="inlineStr">
        <is>
          <t>Ana Lucía Gómez</t>
        </is>
      </c>
      <c r="C3" s="9" t="n">
        <v>45263.15</v>
      </c>
      <c r="D3" s="9" t="n">
        <v>31751.27</v>
      </c>
      <c r="E3" s="9" t="n">
        <v>41538.83</v>
      </c>
      <c r="F3" s="9">
        <f>SUM(C3:E3)</f>
        <v/>
      </c>
      <c r="G3" s="17" t="inlineStr">
        <is>
          <t>Excelente desempeño</t>
        </is>
      </c>
    </row>
    <row r="4">
      <c r="A4" s="14" t="inlineStr">
        <is>
          <t>VEN-103</t>
        </is>
      </c>
      <c r="B4" s="15" t="inlineStr">
        <is>
          <t>Sofía Ramírez</t>
        </is>
      </c>
      <c r="C4" s="16" t="n">
        <v>19722.83</v>
      </c>
      <c r="D4" s="16" t="n">
        <v>22424.46</v>
      </c>
      <c r="E4" s="16" t="n">
        <v>26540.9</v>
      </c>
      <c r="F4" s="16">
        <f>SUM(C4:E4)</f>
        <v/>
      </c>
      <c r="G4" s="15" t="inlineStr">
        <is>
          <t>Crecimiento constante</t>
        </is>
      </c>
    </row>
    <row r="5">
      <c r="A5" s="8" t="inlineStr">
        <is>
          <t>VEN-104</t>
        </is>
      </c>
      <c r="B5" s="17" t="inlineStr">
        <is>
          <t>Diego Fernández</t>
        </is>
      </c>
      <c r="C5" s="9" t="n">
        <v>36927.22</v>
      </c>
      <c r="D5" s="9" t="n">
        <v>22070.32</v>
      </c>
      <c r="E5" s="9" t="n">
        <v>53844.24</v>
      </c>
      <c r="F5" s="9">
        <f>SUM(C5:E5)</f>
        <v/>
      </c>
      <c r="G5" s="17" t="inlineStr">
        <is>
          <t>Excelente desempeño</t>
        </is>
      </c>
    </row>
    <row r="6">
      <c r="A6" s="14" t="inlineStr">
        <is>
          <t>VEN-105</t>
        </is>
      </c>
      <c r="B6" s="15" t="inlineStr">
        <is>
          <t>Valeria Torres</t>
        </is>
      </c>
      <c r="C6" s="16" t="n">
        <v>14532.8</v>
      </c>
      <c r="D6" s="16" t="n">
        <v>21344.89</v>
      </c>
      <c r="E6" s="16" t="n">
        <v>18554.54</v>
      </c>
      <c r="F6" s="16">
        <f>SUM(C6:E6)</f>
        <v/>
      </c>
      <c r="G6" s="15" t="inlineStr">
        <is>
          <t>Promoción de zona aprobada</t>
        </is>
      </c>
    </row>
    <row r="7">
      <c r="A7" s="8" t="inlineStr">
        <is>
          <t>VEN-106</t>
        </is>
      </c>
      <c r="B7" s="17" t="inlineStr">
        <is>
          <t>Mateo Castillo</t>
        </is>
      </c>
      <c r="C7" s="9" t="n">
        <v>39716.11</v>
      </c>
      <c r="D7" s="9" t="n">
        <v>27927.57</v>
      </c>
      <c r="E7" s="9" t="n">
        <v>33867.29</v>
      </c>
      <c r="F7" s="9">
        <f>SUM(C7:E7)</f>
        <v/>
      </c>
      <c r="G7" s="17" t="inlineStr">
        <is>
          <t>Excelente desempeño</t>
        </is>
      </c>
    </row>
    <row r="8">
      <c r="A8" s="14" t="inlineStr">
        <is>
          <t>VEN-107</t>
        </is>
      </c>
      <c r="B8" s="15" t="inlineStr">
        <is>
          <t>Camila Morales</t>
        </is>
      </c>
      <c r="C8" s="16" t="n">
        <v>23737.02</v>
      </c>
      <c r="D8" s="16" t="n">
        <v>38222.22</v>
      </c>
      <c r="E8" s="16" t="n">
        <v>31155.77</v>
      </c>
      <c r="F8" s="16">
        <f>SUM(C8:E8)</f>
        <v/>
      </c>
      <c r="G8" s="15" t="inlineStr">
        <is>
          <t>Excelente desempeño</t>
        </is>
      </c>
    </row>
    <row r="9">
      <c r="A9" s="8" t="inlineStr">
        <is>
          <t>VEN-108</t>
        </is>
      </c>
      <c r="B9" s="17" t="inlineStr">
        <is>
          <t>Javier Ortiz</t>
        </is>
      </c>
      <c r="C9" s="9" t="n">
        <v>19497.64</v>
      </c>
      <c r="D9" s="9" t="n">
        <v>30345.85</v>
      </c>
      <c r="E9" s="9" t="n">
        <v>27171.59</v>
      </c>
      <c r="F9" s="9">
        <f>SUM(C9:E9)</f>
        <v/>
      </c>
      <c r="G9" s="17" t="inlineStr">
        <is>
          <t>Meta alcanzada</t>
        </is>
      </c>
    </row>
    <row r="10">
      <c r="A10" s="14" t="inlineStr">
        <is>
          <t>VEN-109</t>
        </is>
      </c>
      <c r="B10" s="15" t="inlineStr">
        <is>
          <t>Isabella Navarro</t>
        </is>
      </c>
      <c r="C10" s="16" t="n">
        <v>15988.77</v>
      </c>
      <c r="D10" s="16" t="n">
        <v>45288.88</v>
      </c>
      <c r="E10" s="16" t="n">
        <v>42205.88</v>
      </c>
      <c r="F10" s="16">
        <f>SUM(C10:E10)</f>
        <v/>
      </c>
      <c r="G10" s="15" t="inlineStr">
        <is>
          <t>Excelente desempeño</t>
        </is>
      </c>
    </row>
    <row r="11">
      <c r="A11" s="8" t="inlineStr">
        <is>
          <t>VEN-110</t>
        </is>
      </c>
      <c r="B11" s="17" t="inlineStr">
        <is>
          <t>Alejandro Silva</t>
        </is>
      </c>
      <c r="C11" s="9" t="n">
        <v>35932.48</v>
      </c>
      <c r="D11" s="9" t="n">
        <v>47532.97</v>
      </c>
      <c r="E11" s="9" t="n">
        <v>30785.72</v>
      </c>
      <c r="F11" s="9">
        <f>SUM(C11:E11)</f>
        <v/>
      </c>
      <c r="G11" s="17" t="inlineStr">
        <is>
          <t>Excelente desempeño</t>
        </is>
      </c>
    </row>
    <row r="12">
      <c r="A12" s="14" t="inlineStr">
        <is>
          <t>VEN-111</t>
        </is>
      </c>
      <c r="B12" s="15" t="inlineStr">
        <is>
          <t>Gabriela Rojas</t>
        </is>
      </c>
      <c r="C12" s="16" t="n">
        <v>25654.02</v>
      </c>
      <c r="D12" s="16" t="n">
        <v>30072.75</v>
      </c>
      <c r="E12" s="16" t="n">
        <v>31182.18</v>
      </c>
      <c r="F12" s="16">
        <f>SUM(C12:E12)</f>
        <v/>
      </c>
      <c r="G12" s="15" t="inlineStr">
        <is>
          <t>Meta alcanzada</t>
        </is>
      </c>
    </row>
    <row r="13">
      <c r="A13" s="8" t="inlineStr">
        <is>
          <t>VEN-112</t>
        </is>
      </c>
      <c r="B13" s="17" t="inlineStr">
        <is>
          <t>Santiago Vargas</t>
        </is>
      </c>
      <c r="C13" s="9" t="n">
        <v>36081.67</v>
      </c>
      <c r="D13" s="9" t="n">
        <v>14247.71</v>
      </c>
      <c r="E13" s="9" t="n">
        <v>33564.22</v>
      </c>
      <c r="F13" s="9">
        <f>SUM(C13:E13)</f>
        <v/>
      </c>
      <c r="G13" s="17" t="inlineStr">
        <is>
          <t>Meta alcanzada</t>
        </is>
      </c>
    </row>
    <row r="14">
      <c r="A14" s="14" t="inlineStr">
        <is>
          <t>VEN-113</t>
        </is>
      </c>
      <c r="B14" s="15" t="inlineStr">
        <is>
          <t>Mariana Delgado</t>
        </is>
      </c>
      <c r="C14" s="16" t="n">
        <v>31263.01</v>
      </c>
      <c r="D14" s="16" t="n">
        <v>27129.54</v>
      </c>
      <c r="E14" s="16" t="n">
        <v>15874.65</v>
      </c>
      <c r="F14" s="16">
        <f>SUM(C14:E14)</f>
        <v/>
      </c>
      <c r="G14" s="15" t="inlineStr">
        <is>
          <t>Meta alcanzada</t>
        </is>
      </c>
    </row>
    <row r="15">
      <c r="A15" s="8" t="inlineStr">
        <is>
          <t>VEN-114</t>
        </is>
      </c>
      <c r="B15" s="17" t="inlineStr">
        <is>
          <t>Lucas Guerrero</t>
        </is>
      </c>
      <c r="C15" s="9" t="n">
        <v>37365.44</v>
      </c>
      <c r="D15" s="9" t="n">
        <v>14358.87</v>
      </c>
      <c r="E15" s="9" t="n">
        <v>37576.42</v>
      </c>
      <c r="F15" s="9">
        <f>SUM(C15:E15)</f>
        <v/>
      </c>
      <c r="G15" s="17" t="inlineStr">
        <is>
          <t>Meta alcanzada</t>
        </is>
      </c>
    </row>
    <row r="16">
      <c r="A16" s="14" t="inlineStr">
        <is>
          <t>VEN-115</t>
        </is>
      </c>
      <c r="B16" s="15" t="inlineStr">
        <is>
          <t>Elena Paredes</t>
        </is>
      </c>
      <c r="C16" s="16" t="n">
        <v>17521.2</v>
      </c>
      <c r="D16" s="16" t="n">
        <v>15314.13</v>
      </c>
      <c r="E16" s="16" t="n">
        <v>22233.68</v>
      </c>
      <c r="F16" s="16">
        <f>SUM(C16:E16)</f>
        <v/>
      </c>
      <c r="G16" s="15" t="inlineStr">
        <is>
          <t>Promoción de zona aprobada</t>
        </is>
      </c>
    </row>
    <row r="17">
      <c r="A17" s="8" t="inlineStr">
        <is>
          <t>VEN-116</t>
        </is>
      </c>
      <c r="B17" s="17" t="inlineStr">
        <is>
          <t>Nicolás Benítez</t>
        </is>
      </c>
      <c r="C17" s="9" t="n">
        <v>14366.61</v>
      </c>
      <c r="D17" s="9" t="n">
        <v>19728.83</v>
      </c>
      <c r="E17" s="9" t="n">
        <v>42394.71</v>
      </c>
      <c r="F17" s="9">
        <f>SUM(C17:E17)</f>
        <v/>
      </c>
      <c r="G17" s="17" t="inlineStr">
        <is>
          <t>Meta alcanzada</t>
        </is>
      </c>
    </row>
    <row r="18">
      <c r="A18" s="14" t="inlineStr">
        <is>
          <t>VEN-117</t>
        </is>
      </c>
      <c r="B18" s="15" t="inlineStr">
        <is>
          <t>Daniela Ríos</t>
        </is>
      </c>
      <c r="C18" s="16" t="n">
        <v>38217.95</v>
      </c>
      <c r="D18" s="16" t="n">
        <v>27785.81</v>
      </c>
      <c r="E18" s="16" t="n">
        <v>41095.55</v>
      </c>
      <c r="F18" s="16">
        <f>SUM(C18:E18)</f>
        <v/>
      </c>
      <c r="G18" s="15" t="inlineStr">
        <is>
          <t>Excelente desempeño</t>
        </is>
      </c>
    </row>
    <row r="19">
      <c r="A19" s="8" t="inlineStr">
        <is>
          <t>VEN-118</t>
        </is>
      </c>
      <c r="B19" s="17" t="inlineStr">
        <is>
          <t>Gabriel Vega</t>
        </is>
      </c>
      <c r="C19" s="9" t="n">
        <v>29104.83</v>
      </c>
      <c r="D19" s="9" t="n">
        <v>32941.17</v>
      </c>
      <c r="E19" s="9" t="n">
        <v>50036.04</v>
      </c>
      <c r="F19" s="9">
        <f>SUM(C19:E19)</f>
        <v/>
      </c>
      <c r="G19" s="17" t="inlineStr">
        <is>
          <t>Excelente desempeño</t>
        </is>
      </c>
    </row>
    <row r="20">
      <c r="A20" s="14" t="inlineStr">
        <is>
          <t>VEN-119</t>
        </is>
      </c>
      <c r="B20" s="15" t="inlineStr">
        <is>
          <t>Paula Medina</t>
        </is>
      </c>
      <c r="C20" s="16" t="n">
        <v>23206.59</v>
      </c>
      <c r="D20" s="16" t="n">
        <v>47059.64</v>
      </c>
      <c r="E20" s="16" t="n">
        <v>42643.21</v>
      </c>
      <c r="F20" s="16">
        <f>SUM(C20:E20)</f>
        <v/>
      </c>
      <c r="G20" s="15" t="inlineStr">
        <is>
          <t>Excelente desempeño</t>
        </is>
      </c>
    </row>
    <row r="21">
      <c r="A21" s="8" t="inlineStr">
        <is>
          <t>VEN-120</t>
        </is>
      </c>
      <c r="B21" s="17" t="inlineStr">
        <is>
          <t>Andrés Castro</t>
        </is>
      </c>
      <c r="C21" s="9" t="n">
        <v>36604.44</v>
      </c>
      <c r="D21" s="9" t="n">
        <v>14226.01</v>
      </c>
      <c r="E21" s="9" t="n">
        <v>18362.45</v>
      </c>
      <c r="F21" s="9">
        <f>SUM(C21:E21)</f>
        <v/>
      </c>
      <c r="G21" s="17" t="inlineStr">
        <is>
          <t>Superó la meta del trimestre</t>
        </is>
      </c>
    </row>
    <row r="22">
      <c r="A22" s="14" t="inlineStr">
        <is>
          <t>VEN-121</t>
        </is>
      </c>
      <c r="B22" s="15" t="inlineStr">
        <is>
          <t>Lucía Sotomayor</t>
        </is>
      </c>
      <c r="C22" s="16" t="n">
        <v>13151.75</v>
      </c>
      <c r="D22" s="16" t="n">
        <v>27139.09</v>
      </c>
      <c r="E22" s="16" t="n">
        <v>52843.94</v>
      </c>
      <c r="F22" s="16">
        <f>SUM(C22:E22)</f>
        <v/>
      </c>
      <c r="G22" s="15" t="inlineStr">
        <is>
          <t>Excelente desempeño</t>
        </is>
      </c>
    </row>
    <row r="23">
      <c r="A23" s="8" t="inlineStr">
        <is>
          <t>VEN-122</t>
        </is>
      </c>
      <c r="B23" s="17" t="inlineStr">
        <is>
          <t>Fernando Ibarra</t>
        </is>
      </c>
      <c r="C23" s="9" t="n">
        <v>43525.45</v>
      </c>
      <c r="D23" s="9" t="n">
        <v>45865.87</v>
      </c>
      <c r="E23" s="9" t="n">
        <v>19754.88</v>
      </c>
      <c r="F23" s="9">
        <f>SUM(C23:E23)</f>
        <v/>
      </c>
      <c r="G23" s="17" t="inlineStr">
        <is>
          <t>Excelente desempeño</t>
        </is>
      </c>
    </row>
    <row r="24">
      <c r="A24" s="14" t="inlineStr">
        <is>
          <t>VEN-123</t>
        </is>
      </c>
      <c r="B24" s="15" t="inlineStr">
        <is>
          <t>Renata Guzmán</t>
        </is>
      </c>
      <c r="C24" s="16" t="n">
        <v>37406.08</v>
      </c>
      <c r="D24" s="16" t="n">
        <v>43430.19</v>
      </c>
      <c r="E24" s="16" t="n">
        <v>47370.27</v>
      </c>
      <c r="F24" s="16">
        <f>SUM(C24:E24)</f>
        <v/>
      </c>
      <c r="G24" s="15" t="inlineStr">
        <is>
          <t>Superó la meta del trimestre</t>
        </is>
      </c>
    </row>
    <row r="25">
      <c r="A25" s="8" t="inlineStr">
        <is>
          <t>VEN-124</t>
        </is>
      </c>
      <c r="B25" s="17" t="inlineStr">
        <is>
          <t>Emanuel Lara</t>
        </is>
      </c>
      <c r="C25" s="9" t="n">
        <v>40520.43</v>
      </c>
      <c r="D25" s="9" t="n">
        <v>19332</v>
      </c>
      <c r="E25" s="9" t="n">
        <v>22153.29</v>
      </c>
      <c r="F25" s="9">
        <f>SUM(C25:E25)</f>
        <v/>
      </c>
      <c r="G25" s="17" t="inlineStr">
        <is>
          <t>Meta alcanzada</t>
        </is>
      </c>
    </row>
    <row r="26">
      <c r="A26" s="14" t="inlineStr">
        <is>
          <t>VEN-125</t>
        </is>
      </c>
      <c r="B26" s="15" t="inlineStr">
        <is>
          <t>Ximena Miranda</t>
        </is>
      </c>
      <c r="C26" s="16" t="n">
        <v>40532.16</v>
      </c>
      <c r="D26" s="16" t="n">
        <v>42052.23</v>
      </c>
      <c r="E26" s="16" t="n">
        <v>50697.98</v>
      </c>
      <c r="F26" s="16">
        <f>SUM(C26:E26)</f>
        <v/>
      </c>
      <c r="G26" s="15" t="inlineStr">
        <is>
          <t>Superó la meta del trimestre</t>
        </is>
      </c>
    </row>
    <row r="27">
      <c r="A27" s="8" t="inlineStr">
        <is>
          <t>VEN-126</t>
        </is>
      </c>
      <c r="B27" s="17" t="inlineStr">
        <is>
          <t>Rodrigo Peña</t>
        </is>
      </c>
      <c r="C27" s="9" t="n">
        <v>28073.15</v>
      </c>
      <c r="D27" s="9" t="n">
        <v>47803.74</v>
      </c>
      <c r="E27" s="9" t="n">
        <v>20576.36</v>
      </c>
      <c r="F27" s="9">
        <f>SUM(C27:E27)</f>
        <v/>
      </c>
      <c r="G27" s="17" t="inlineStr">
        <is>
          <t>Excelente desempeño</t>
        </is>
      </c>
    </row>
    <row r="28">
      <c r="A28" s="14" t="inlineStr">
        <is>
          <t>VEN-127</t>
        </is>
      </c>
      <c r="B28" s="15" t="inlineStr">
        <is>
          <t>Sonia Fuentes</t>
        </is>
      </c>
      <c r="C28" s="16" t="n">
        <v>46456.45</v>
      </c>
      <c r="D28" s="16" t="n">
        <v>47610.05</v>
      </c>
      <c r="E28" s="16" t="n">
        <v>28502.26</v>
      </c>
      <c r="F28" s="16">
        <f>SUM(C28:E28)</f>
        <v/>
      </c>
      <c r="G28" s="15" t="inlineStr">
        <is>
          <t>Superó la meta del trimestre</t>
        </is>
      </c>
    </row>
    <row r="29">
      <c r="A29" s="8" t="inlineStr">
        <is>
          <t>VEN-128</t>
        </is>
      </c>
      <c r="B29" s="17" t="inlineStr">
        <is>
          <t>Gonzalo Molina</t>
        </is>
      </c>
      <c r="C29" s="9" t="n">
        <v>14431.9</v>
      </c>
      <c r="D29" s="9" t="n">
        <v>34844.4</v>
      </c>
      <c r="E29" s="9" t="n">
        <v>42568.22</v>
      </c>
      <c r="F29" s="9">
        <f>SUM(C29:E29)</f>
        <v/>
      </c>
      <c r="G29" s="17" t="inlineStr">
        <is>
          <t>Excelente desempeño</t>
        </is>
      </c>
    </row>
    <row r="30">
      <c r="A30" s="14" t="inlineStr">
        <is>
          <t>VEN-129</t>
        </is>
      </c>
      <c r="B30" s="15" t="inlineStr">
        <is>
          <t>Claudia Suárez</t>
        </is>
      </c>
      <c r="C30" s="16" t="n">
        <v>24613.49</v>
      </c>
      <c r="D30" s="16" t="n">
        <v>16184.75</v>
      </c>
      <c r="E30" s="16" t="n">
        <v>26146.82</v>
      </c>
      <c r="F30" s="16">
        <f>SUM(C30:E30)</f>
        <v/>
      </c>
      <c r="G30" s="15" t="inlineStr">
        <is>
          <t>Comisión por incentivo otorgada</t>
        </is>
      </c>
    </row>
    <row r="31">
      <c r="A31" s="8" t="inlineStr">
        <is>
          <t>VEN-130</t>
        </is>
      </c>
      <c r="B31" s="17" t="inlineStr">
        <is>
          <t>Adrián Barrientos</t>
        </is>
      </c>
      <c r="C31" s="9" t="n">
        <v>41682.06</v>
      </c>
      <c r="D31" s="9" t="n">
        <v>17443.9</v>
      </c>
      <c r="E31" s="9" t="n">
        <v>52490.38</v>
      </c>
      <c r="F31" s="9">
        <f>SUM(C31:E31)</f>
        <v/>
      </c>
      <c r="G31" s="17" t="inlineStr">
        <is>
          <t>Excelente desempeño</t>
        </is>
      </c>
    </row>
    <row r="32">
      <c r="A32" s="10" t="inlineStr">
        <is>
          <t>TOTAL GENERAL</t>
        </is>
      </c>
      <c r="B32" s="10" t="n"/>
      <c r="C32" s="11">
        <f>SUM(C2:C31)</f>
        <v/>
      </c>
      <c r="D32" s="11">
        <f>SUM(D2:D31)</f>
        <v/>
      </c>
      <c r="E32" s="11">
        <f>SUM(E2:E31)</f>
        <v/>
      </c>
      <c r="F32" s="11">
        <f>SUM(F2:F31)</f>
        <v/>
      </c>
      <c r="G32" s="10" t="n"/>
    </row>
  </sheetData>
  <conditionalFormatting sqref="F2:F31">
    <cfRule type="colorScale" priority="1">
      <colorScale>
        <cfvo type="num" val="40000"/>
        <cfvo type="num" val="90000"/>
        <cfvo type="num" val="140000"/>
        <color rgb="00FADBD8"/>
        <color rgb="00FCF3CF"/>
        <color rgb="00D4EFDF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2026-08-09T04:12:00Z</dcterms:created>
  <dcterms:modified xmlns:dcterms="http://purl.org/dc/terms/" xmlns:xsi="http://www.w3.org/2001/XMLSchema-instance" xsi:type="dcterms:W3CDTF">2026-08-09T04:12:00Z</dcterms:modified>
</cp:coreProperties>
</file>